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tabRatio="184"/>
  </bookViews>
  <sheets>
    <sheet name="贷款额度速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<sst xmlns="http://schemas.openxmlformats.org/spreadsheetml/2006/main" count="9" uniqueCount="7">
  <si>
    <t>贷款额度速算表
(单人上限80万元/两人上限120万元)</t>
  </si>
  <si>
    <t>单位：元、年</t>
  </si>
  <si>
    <t>月均缴存基数之和=借款人近12个月住房公积金月缴存基数之和/12</t>
  </si>
  <si>
    <r>
      <rPr>
        <vertAlign val="subscript"/>
        <sz val="16"/>
        <color theme="1"/>
        <rFont val="宋体"/>
        <charset val="134"/>
        <scheme val="minor"/>
      </rPr>
      <t>年限</t>
    </r>
    <r>
      <rPr>
        <vertAlign val="superscript"/>
        <sz val="16"/>
        <color theme="1"/>
        <rFont val="宋体"/>
        <charset val="134"/>
        <scheme val="minor"/>
      </rPr>
      <t xml:space="preserve">    月均缴存基数之和</t>
    </r>
  </si>
  <si>
    <t>最高可贷额度</t>
  </si>
  <si>
    <t>贷款利率</t>
  </si>
  <si>
    <t>35150及以上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</si>
</sst>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vertAlign val="subscript"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6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11" fillId="5" borderId="10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6" borderId="11" applyNumberFormat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3" xfId="0" applyFont="1" applyBorder="1">
      <alignment vertical="center"/>
    </xf>
    <xf numFmtId="0" fontId="0" fillId="0" borderId="4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0" fillId="0" borderId="5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2" borderId="4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T23"/>
  <sheetViews>
    <sheetView tabSelected="1" zoomScale="90" zoomScaleNormal="90" workbookViewId="0">
      <selection activeCell="F5" sqref="F5"/>
    </sheetView>
  </sheetViews>
  <sheetFormatPr defaultColWidth="8.88888888888889" defaultRowHeight="14.4"/>
  <cols>
    <col min="1" max="1" width="26.1111111111111" customWidth="1"/>
    <col min="2" max="2" width="14.1111111111111" hidden="1" customWidth="1"/>
    <col min="3" max="3" width="9.44444444444444" hidden="1" customWidth="1"/>
    <col min="4" max="26" width="10.7777777777778" customWidth="1"/>
    <col min="27" max="58" width="7.66666666666667" customWidth="1"/>
    <col min="59" max="59" width="8.66666666666667" customWidth="1"/>
  </cols>
  <sheetData>
    <row r="1" s="1" customFormat="1" ht="46" customHeight="1" spans="1:7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11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</row>
    <row r="2" ht="29" customHeight="1" spans="1:72">
      <c r="A2" s="4" t="s">
        <v>1</v>
      </c>
      <c r="B2" s="5"/>
      <c r="C2" s="4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1"/>
      <c r="Q2" s="1"/>
      <c r="R2" s="1"/>
      <c r="S2" s="10" t="s">
        <v>2</v>
      </c>
      <c r="T2" s="4"/>
      <c r="U2" s="4"/>
      <c r="V2" s="4"/>
      <c r="W2" s="4"/>
      <c r="X2" s="4"/>
      <c r="Y2" s="4"/>
      <c r="Z2" s="4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</row>
    <row r="3" ht="24" spans="1:26">
      <c r="A3" s="6" t="s">
        <v>3</v>
      </c>
      <c r="B3" s="7" t="s">
        <v>4</v>
      </c>
      <c r="C3" s="8" t="s">
        <v>5</v>
      </c>
      <c r="D3" s="9">
        <v>2010</v>
      </c>
      <c r="E3" s="9">
        <v>2260</v>
      </c>
      <c r="F3" s="9">
        <v>2500</v>
      </c>
      <c r="G3" s="9">
        <v>3000</v>
      </c>
      <c r="H3" s="9">
        <v>3500</v>
      </c>
      <c r="I3" s="9">
        <v>4000</v>
      </c>
      <c r="J3" s="9">
        <v>4500</v>
      </c>
      <c r="K3" s="9">
        <v>5000</v>
      </c>
      <c r="L3" s="9">
        <v>5500</v>
      </c>
      <c r="M3" s="9">
        <v>6000</v>
      </c>
      <c r="N3" s="9">
        <v>6500</v>
      </c>
      <c r="O3" s="9">
        <v>7000</v>
      </c>
      <c r="P3" s="9">
        <v>7500</v>
      </c>
      <c r="Q3" s="9">
        <v>8000</v>
      </c>
      <c r="R3" s="9">
        <v>8500</v>
      </c>
      <c r="S3" s="9">
        <v>9000</v>
      </c>
      <c r="T3" s="9">
        <v>9500</v>
      </c>
      <c r="U3" s="9">
        <v>10000</v>
      </c>
      <c r="V3" s="9">
        <v>10500</v>
      </c>
      <c r="W3" s="9">
        <v>11000</v>
      </c>
      <c r="X3" s="9">
        <v>11500</v>
      </c>
      <c r="Y3" s="9">
        <v>12000</v>
      </c>
      <c r="Z3" s="9">
        <v>12500</v>
      </c>
    </row>
    <row r="4" ht="42" customHeight="1" spans="1:26">
      <c r="A4" s="7">
        <v>5</v>
      </c>
      <c r="B4" s="7">
        <v>1200000</v>
      </c>
      <c r="C4" s="7">
        <v>2.1</v>
      </c>
      <c r="D4" s="7">
        <f t="shared" ref="D4:Z4" si="0">IF(ROUND(((D$3*0.6)*((1+($C4/1200))^($A4*12)-1))/((1+($C4/1200))^($A4*12)*($C4/1200))/1000,0)*1000&gt;$B$4,$B$4,ROUND(((D$3*0.6)*((1+($C4/1200))^($A4*12)-1))/((1+($C4/1200))^($A4*12)*($C4/1200))/1000,0)*1000)</f>
        <v>69000</v>
      </c>
      <c r="E4" s="7">
        <f t="shared" si="0"/>
        <v>77000</v>
      </c>
      <c r="F4" s="7">
        <f t="shared" si="0"/>
        <v>85000</v>
      </c>
      <c r="G4" s="7">
        <f t="shared" si="0"/>
        <v>102000</v>
      </c>
      <c r="H4" s="7">
        <f t="shared" si="0"/>
        <v>120000</v>
      </c>
      <c r="I4" s="7">
        <f t="shared" si="0"/>
        <v>137000</v>
      </c>
      <c r="J4" s="7">
        <f t="shared" si="0"/>
        <v>154000</v>
      </c>
      <c r="K4" s="7">
        <f t="shared" si="0"/>
        <v>171000</v>
      </c>
      <c r="L4" s="7">
        <f t="shared" si="0"/>
        <v>188000</v>
      </c>
      <c r="M4" s="7">
        <f t="shared" si="0"/>
        <v>205000</v>
      </c>
      <c r="N4" s="7">
        <f t="shared" si="0"/>
        <v>222000</v>
      </c>
      <c r="O4" s="7">
        <f t="shared" si="0"/>
        <v>239000</v>
      </c>
      <c r="P4" s="7">
        <f t="shared" si="0"/>
        <v>256000</v>
      </c>
      <c r="Q4" s="7">
        <f t="shared" si="0"/>
        <v>273000</v>
      </c>
      <c r="R4" s="7">
        <f t="shared" si="0"/>
        <v>290000</v>
      </c>
      <c r="S4" s="7">
        <f t="shared" si="0"/>
        <v>307000</v>
      </c>
      <c r="T4" s="7">
        <f t="shared" si="0"/>
        <v>324000</v>
      </c>
      <c r="U4" s="7">
        <f t="shared" si="0"/>
        <v>341000</v>
      </c>
      <c r="V4" s="7">
        <f t="shared" si="0"/>
        <v>359000</v>
      </c>
      <c r="W4" s="7">
        <f t="shared" si="0"/>
        <v>376000</v>
      </c>
      <c r="X4" s="7">
        <f t="shared" si="0"/>
        <v>393000</v>
      </c>
      <c r="Y4" s="7">
        <f t="shared" si="0"/>
        <v>410000</v>
      </c>
      <c r="Z4" s="7">
        <f t="shared" si="0"/>
        <v>427000</v>
      </c>
    </row>
    <row r="5" ht="42" customHeight="1" spans="1:26">
      <c r="A5" s="7">
        <v>10</v>
      </c>
      <c r="B5" s="7"/>
      <c r="C5" s="7">
        <v>2.6</v>
      </c>
      <c r="D5" s="7">
        <f t="shared" ref="D5:Z5" si="1">IF(ROUND(((D$3*0.6)*((1+($C5/1200))^($A5*12)-1))/((1+($C5/1200))^($A5*12)*($C5/1200))/1000,0)*1000&gt;$B$4,$B$4,ROUND(((D$3*0.6)*((1+($C5/1200))^($A5*12)-1))/((1+($C5/1200))^($A5*12)*($C5/1200))/1000,0)*1000)</f>
        <v>127000</v>
      </c>
      <c r="E5" s="7">
        <f t="shared" si="1"/>
        <v>143000</v>
      </c>
      <c r="F5" s="7">
        <f t="shared" si="1"/>
        <v>158000</v>
      </c>
      <c r="G5" s="7">
        <f t="shared" si="1"/>
        <v>190000</v>
      </c>
      <c r="H5" s="7">
        <f t="shared" si="1"/>
        <v>222000</v>
      </c>
      <c r="I5" s="7">
        <f t="shared" si="1"/>
        <v>253000</v>
      </c>
      <c r="J5" s="7">
        <f t="shared" si="1"/>
        <v>285000</v>
      </c>
      <c r="K5" s="7">
        <f t="shared" si="1"/>
        <v>317000</v>
      </c>
      <c r="L5" s="7">
        <f t="shared" si="1"/>
        <v>348000</v>
      </c>
      <c r="M5" s="7">
        <f t="shared" si="1"/>
        <v>380000</v>
      </c>
      <c r="N5" s="7">
        <f t="shared" si="1"/>
        <v>412000</v>
      </c>
      <c r="O5" s="7">
        <f t="shared" si="1"/>
        <v>443000</v>
      </c>
      <c r="P5" s="7">
        <f t="shared" si="1"/>
        <v>475000</v>
      </c>
      <c r="Q5" s="7">
        <f t="shared" si="1"/>
        <v>507000</v>
      </c>
      <c r="R5" s="7">
        <f t="shared" si="1"/>
        <v>538000</v>
      </c>
      <c r="S5" s="7">
        <f t="shared" si="1"/>
        <v>570000</v>
      </c>
      <c r="T5" s="7">
        <f t="shared" si="1"/>
        <v>602000</v>
      </c>
      <c r="U5" s="7">
        <f t="shared" si="1"/>
        <v>633000</v>
      </c>
      <c r="V5" s="7">
        <f t="shared" si="1"/>
        <v>665000</v>
      </c>
      <c r="W5" s="7">
        <f t="shared" si="1"/>
        <v>697000</v>
      </c>
      <c r="X5" s="7">
        <f t="shared" si="1"/>
        <v>728000</v>
      </c>
      <c r="Y5" s="7">
        <f t="shared" si="1"/>
        <v>760000</v>
      </c>
      <c r="Z5" s="7">
        <f t="shared" si="1"/>
        <v>792000</v>
      </c>
    </row>
    <row r="6" ht="42" customHeight="1" spans="1:26">
      <c r="A6" s="7">
        <v>15</v>
      </c>
      <c r="B6" s="7"/>
      <c r="C6" s="7">
        <v>2.6</v>
      </c>
      <c r="D6" s="7">
        <f t="shared" ref="D6:Z6" si="2">IF(ROUND(((D$3*0.6)*((1+($C6/1200))^($A6*12)-1))/((1+($C6/1200))^($A6*12)*($C6/1200))/1000,0)*1000&gt;$B$4,$B$4,ROUND(((D$3*0.6)*((1+($C6/1200))^($A6*12)-1))/((1+($C6/1200))^($A6*12)*($C6/1200))/1000,0)*1000)</f>
        <v>180000</v>
      </c>
      <c r="E6" s="7">
        <f t="shared" si="2"/>
        <v>202000</v>
      </c>
      <c r="F6" s="7">
        <f t="shared" si="2"/>
        <v>223000</v>
      </c>
      <c r="G6" s="7">
        <f t="shared" si="2"/>
        <v>268000</v>
      </c>
      <c r="H6" s="7">
        <f t="shared" si="2"/>
        <v>313000</v>
      </c>
      <c r="I6" s="7">
        <f t="shared" si="2"/>
        <v>357000</v>
      </c>
      <c r="J6" s="7">
        <f t="shared" si="2"/>
        <v>402000</v>
      </c>
      <c r="K6" s="7">
        <f t="shared" si="2"/>
        <v>447000</v>
      </c>
      <c r="L6" s="7">
        <f t="shared" si="2"/>
        <v>491000</v>
      </c>
      <c r="M6" s="7">
        <f t="shared" si="2"/>
        <v>536000</v>
      </c>
      <c r="N6" s="7">
        <f t="shared" si="2"/>
        <v>581000</v>
      </c>
      <c r="O6" s="7">
        <f t="shared" si="2"/>
        <v>625000</v>
      </c>
      <c r="P6" s="7">
        <f t="shared" si="2"/>
        <v>670000</v>
      </c>
      <c r="Q6" s="7">
        <f t="shared" si="2"/>
        <v>715000</v>
      </c>
      <c r="R6" s="7">
        <f t="shared" si="2"/>
        <v>759000</v>
      </c>
      <c r="S6" s="7">
        <f t="shared" si="2"/>
        <v>804000</v>
      </c>
      <c r="T6" s="7">
        <f t="shared" si="2"/>
        <v>849000</v>
      </c>
      <c r="U6" s="7">
        <f t="shared" si="2"/>
        <v>894000</v>
      </c>
      <c r="V6" s="7">
        <f t="shared" si="2"/>
        <v>938000</v>
      </c>
      <c r="W6" s="7">
        <f t="shared" si="2"/>
        <v>983000</v>
      </c>
      <c r="X6" s="7">
        <f t="shared" si="2"/>
        <v>1028000</v>
      </c>
      <c r="Y6" s="7">
        <f t="shared" si="2"/>
        <v>1072000</v>
      </c>
      <c r="Z6" s="7">
        <f t="shared" si="2"/>
        <v>1117000</v>
      </c>
    </row>
    <row r="7" ht="42" customHeight="1" spans="1:26">
      <c r="A7" s="7">
        <v>20</v>
      </c>
      <c r="B7" s="7"/>
      <c r="C7" s="7">
        <v>2.6</v>
      </c>
      <c r="D7" s="7">
        <f t="shared" ref="D7:Z7" si="3">IF(ROUND(((D$3*0.6)*((1+($C7/1200))^($A7*12)-1))/((1+($C7/1200))^($A7*12)*($C7/1200))/1000,0)*1000&gt;$B$4,$B$4,ROUND(((D$3*0.6)*((1+($C7/1200))^($A7*12)-1))/((1+($C7/1200))^($A7*12)*($C7/1200))/1000,0)*1000)</f>
        <v>226000</v>
      </c>
      <c r="E7" s="7">
        <f t="shared" si="3"/>
        <v>254000</v>
      </c>
      <c r="F7" s="7">
        <f t="shared" si="3"/>
        <v>280000</v>
      </c>
      <c r="G7" s="7">
        <f t="shared" si="3"/>
        <v>337000</v>
      </c>
      <c r="H7" s="7">
        <f t="shared" si="3"/>
        <v>393000</v>
      </c>
      <c r="I7" s="7">
        <f t="shared" si="3"/>
        <v>449000</v>
      </c>
      <c r="J7" s="7">
        <f t="shared" si="3"/>
        <v>505000</v>
      </c>
      <c r="K7" s="7">
        <f t="shared" si="3"/>
        <v>561000</v>
      </c>
      <c r="L7" s="7">
        <f t="shared" si="3"/>
        <v>617000</v>
      </c>
      <c r="M7" s="7">
        <f t="shared" si="3"/>
        <v>673000</v>
      </c>
      <c r="N7" s="7">
        <f t="shared" si="3"/>
        <v>729000</v>
      </c>
      <c r="O7" s="7">
        <f t="shared" si="3"/>
        <v>785000</v>
      </c>
      <c r="P7" s="7">
        <f t="shared" si="3"/>
        <v>841000</v>
      </c>
      <c r="Q7" s="7">
        <f t="shared" si="3"/>
        <v>898000</v>
      </c>
      <c r="R7" s="7">
        <f t="shared" si="3"/>
        <v>954000</v>
      </c>
      <c r="S7" s="7">
        <f t="shared" si="3"/>
        <v>1010000</v>
      </c>
      <c r="T7" s="7">
        <f t="shared" si="3"/>
        <v>1066000</v>
      </c>
      <c r="U7" s="7">
        <f t="shared" si="3"/>
        <v>1122000</v>
      </c>
      <c r="V7" s="7">
        <f t="shared" si="3"/>
        <v>1178000</v>
      </c>
      <c r="W7" s="7">
        <f t="shared" si="3"/>
        <v>1200000</v>
      </c>
      <c r="X7" s="7">
        <f t="shared" si="3"/>
        <v>1200000</v>
      </c>
      <c r="Y7" s="7">
        <f t="shared" si="3"/>
        <v>1200000</v>
      </c>
      <c r="Z7" s="7">
        <f t="shared" si="3"/>
        <v>1200000</v>
      </c>
    </row>
    <row r="8" ht="42" customHeight="1" spans="1:26">
      <c r="A8" s="7">
        <v>25</v>
      </c>
      <c r="B8" s="7"/>
      <c r="C8" s="7">
        <v>2.6</v>
      </c>
      <c r="D8" s="7">
        <f t="shared" ref="D8:Z8" si="4">IF(ROUND(((D$3*0.6)*((1+($C8/1200))^($A8*12)-1))/((1+($C8/1200))^($A8*12)*($C8/1200))/1000,0)*1000&gt;$B$4,$B$4,ROUND(((D$3*0.6)*((1+($C8/1200))^($A8*12)-1))/((1+($C8/1200))^($A8*12)*($C8/1200))/1000,0)*1000)</f>
        <v>266000</v>
      </c>
      <c r="E8" s="7">
        <f t="shared" si="4"/>
        <v>299000</v>
      </c>
      <c r="F8" s="7">
        <f t="shared" si="4"/>
        <v>331000</v>
      </c>
      <c r="G8" s="7">
        <f t="shared" si="4"/>
        <v>397000</v>
      </c>
      <c r="H8" s="7">
        <f t="shared" si="4"/>
        <v>463000</v>
      </c>
      <c r="I8" s="7">
        <f t="shared" si="4"/>
        <v>529000</v>
      </c>
      <c r="J8" s="7">
        <f t="shared" si="4"/>
        <v>595000</v>
      </c>
      <c r="K8" s="7">
        <f t="shared" si="4"/>
        <v>661000</v>
      </c>
      <c r="L8" s="7">
        <f t="shared" si="4"/>
        <v>727000</v>
      </c>
      <c r="M8" s="7">
        <f t="shared" si="4"/>
        <v>794000</v>
      </c>
      <c r="N8" s="7">
        <f t="shared" si="4"/>
        <v>860000</v>
      </c>
      <c r="O8" s="7">
        <f t="shared" si="4"/>
        <v>926000</v>
      </c>
      <c r="P8" s="7">
        <f t="shared" si="4"/>
        <v>992000</v>
      </c>
      <c r="Q8" s="7">
        <f t="shared" si="4"/>
        <v>1058000</v>
      </c>
      <c r="R8" s="7">
        <f t="shared" si="4"/>
        <v>1124000</v>
      </c>
      <c r="S8" s="7">
        <f t="shared" si="4"/>
        <v>1190000</v>
      </c>
      <c r="T8" s="7">
        <f t="shared" si="4"/>
        <v>1200000</v>
      </c>
      <c r="U8" s="7">
        <f t="shared" si="4"/>
        <v>1200000</v>
      </c>
      <c r="V8" s="7">
        <f t="shared" si="4"/>
        <v>1200000</v>
      </c>
      <c r="W8" s="7">
        <f t="shared" si="4"/>
        <v>1200000</v>
      </c>
      <c r="X8" s="7">
        <f t="shared" si="4"/>
        <v>1200000</v>
      </c>
      <c r="Y8" s="7">
        <f t="shared" si="4"/>
        <v>1200000</v>
      </c>
      <c r="Z8" s="7">
        <f t="shared" si="4"/>
        <v>1200000</v>
      </c>
    </row>
    <row r="9" ht="42" customHeight="1" spans="1:26">
      <c r="A9" s="7">
        <v>30</v>
      </c>
      <c r="B9" s="7"/>
      <c r="C9" s="7">
        <v>2.6</v>
      </c>
      <c r="D9" s="7">
        <f t="shared" ref="D9:Z9" si="5">IF(ROUND(((D$3*0.6)*((1+($C9/1200))^($A9*12)-1))/((1+($C9/1200))^($A9*12)*($C9/1200))/1000,0)*1000&gt;$B$4,$B$4,ROUND(((D$3*0.6)*((1+($C9/1200))^($A9*12)-1))/((1+($C9/1200))^($A9*12)*($C9/1200))/1000,0)*1000)</f>
        <v>301000</v>
      </c>
      <c r="E9" s="7">
        <f t="shared" si="5"/>
        <v>339000</v>
      </c>
      <c r="F9" s="7">
        <f t="shared" si="5"/>
        <v>375000</v>
      </c>
      <c r="G9" s="7">
        <f t="shared" si="5"/>
        <v>450000</v>
      </c>
      <c r="H9" s="7">
        <f t="shared" si="5"/>
        <v>525000</v>
      </c>
      <c r="I9" s="7">
        <f t="shared" si="5"/>
        <v>599000</v>
      </c>
      <c r="J9" s="7">
        <f t="shared" si="5"/>
        <v>674000</v>
      </c>
      <c r="K9" s="7">
        <f t="shared" si="5"/>
        <v>749000</v>
      </c>
      <c r="L9" s="7">
        <f t="shared" si="5"/>
        <v>824000</v>
      </c>
      <c r="M9" s="7">
        <f t="shared" si="5"/>
        <v>899000</v>
      </c>
      <c r="N9" s="7">
        <f t="shared" si="5"/>
        <v>974000</v>
      </c>
      <c r="O9" s="7">
        <f t="shared" si="5"/>
        <v>1049000</v>
      </c>
      <c r="P9" s="7">
        <f t="shared" si="5"/>
        <v>1124000</v>
      </c>
      <c r="Q9" s="7">
        <f t="shared" si="5"/>
        <v>1199000</v>
      </c>
      <c r="R9" s="7">
        <f t="shared" si="5"/>
        <v>1200000</v>
      </c>
      <c r="S9" s="7">
        <f t="shared" si="5"/>
        <v>1200000</v>
      </c>
      <c r="T9" s="7">
        <f t="shared" si="5"/>
        <v>1200000</v>
      </c>
      <c r="U9" s="7">
        <f t="shared" si="5"/>
        <v>1200000</v>
      </c>
      <c r="V9" s="7">
        <f t="shared" si="5"/>
        <v>1200000</v>
      </c>
      <c r="W9" s="7">
        <f t="shared" si="5"/>
        <v>1200000</v>
      </c>
      <c r="X9" s="7">
        <f t="shared" si="5"/>
        <v>1200000</v>
      </c>
      <c r="Y9" s="7">
        <f t="shared" si="5"/>
        <v>1200000</v>
      </c>
      <c r="Z9" s="7">
        <f t="shared" si="5"/>
        <v>1200000</v>
      </c>
    </row>
    <row r="10" ht="24" spans="1:26">
      <c r="A10" s="6" t="s">
        <v>3</v>
      </c>
      <c r="D10" s="9">
        <v>13000</v>
      </c>
      <c r="E10" s="9">
        <v>13500</v>
      </c>
      <c r="F10" s="9">
        <v>14000</v>
      </c>
      <c r="G10" s="9">
        <v>14500</v>
      </c>
      <c r="H10" s="9">
        <v>15000</v>
      </c>
      <c r="I10" s="9">
        <v>15500</v>
      </c>
      <c r="J10" s="9">
        <v>16000</v>
      </c>
      <c r="K10" s="9">
        <v>16500</v>
      </c>
      <c r="L10" s="9">
        <v>17000</v>
      </c>
      <c r="M10" s="9">
        <v>17500</v>
      </c>
      <c r="N10" s="9">
        <v>18000</v>
      </c>
      <c r="O10" s="9">
        <v>18500</v>
      </c>
      <c r="P10" s="9">
        <v>19000</v>
      </c>
      <c r="Q10" s="9">
        <v>19500</v>
      </c>
      <c r="R10" s="9">
        <v>20000</v>
      </c>
      <c r="S10" s="9">
        <v>20500</v>
      </c>
      <c r="T10" s="9">
        <v>21000</v>
      </c>
      <c r="U10" s="9">
        <v>21500</v>
      </c>
      <c r="V10" s="9">
        <v>22000</v>
      </c>
      <c r="W10" s="9">
        <v>22500</v>
      </c>
      <c r="X10" s="9">
        <v>23000</v>
      </c>
      <c r="Y10" s="9">
        <v>23500</v>
      </c>
      <c r="Z10" s="9">
        <v>24000</v>
      </c>
    </row>
    <row r="11" ht="37" customHeight="1" spans="1:26">
      <c r="A11" s="7">
        <v>5</v>
      </c>
      <c r="D11" s="7">
        <f>IF(ROUND(((D$10*0.6)*((1+($C4/1200))^($A4*12)-1))/((1+($C4/1200))^($A4*12)*($C4/1200))/1000,0)*1000&gt;$B$4,$B$4,ROUND(((D$10*0.6)*((1+($C4/1200))^($A4*12)-1))/((1+($C4/1200))^($A4*12)*($C4/1200))/1000,0)*1000)</f>
        <v>444000</v>
      </c>
      <c r="E11" s="7">
        <f>IF(ROUND(((E$10*0.6)*((1+($C4/1200))^($A4*12)-1))/((1+($C4/1200))^($A4*12)*($C4/1200))/1000,0)*1000&gt;$B$4,$B$4,ROUND(((E$10*0.6)*((1+($C4/1200))^($A4*12)-1))/((1+($C4/1200))^($A4*12)*($C4/1200))/1000,0)*1000)</f>
        <v>461000</v>
      </c>
      <c r="F11" s="7">
        <f>IF(ROUND(((F$10*0.6)*((1+($C4/1200))^($A4*12)-1))/((1+($C4/1200))^($A4*12)*($C4/1200))/1000,0)*1000&gt;$B$4,$B$4,ROUND(((F$10*0.6)*((1+($C4/1200))^($A4*12)-1))/((1+($C4/1200))^($A4*12)*($C4/1200))/1000,0)*1000)</f>
        <v>478000</v>
      </c>
      <c r="G11" s="7">
        <f>IF(ROUND(((G$10*0.6)*((1+($C4/1200))^($A4*12)-1))/((1+($C4/1200))^($A4*12)*($C4/1200))/1000,0)*1000&gt;$B$4,$B$4,ROUND(((G$10*0.6)*((1+($C4/1200))^($A4*12)-1))/((1+($C4/1200))^($A4*12)*($C4/1200))/1000,0)*1000)</f>
        <v>495000</v>
      </c>
      <c r="H11" s="7">
        <f t="shared" ref="H11:Z11" si="6">IF(ROUND(((H$10*0.6)*((1+($C4/1200))^($A4*12)-1))/((1+($C4/1200))^($A4*12)*($C4/1200))/1000,0)*1000&gt;$B$4,$B$4,ROUND(((H$10*0.6)*((1+($C4/1200))^($A4*12)-1))/((1+($C4/1200))^($A4*12)*($C4/1200))/1000,0)*1000)</f>
        <v>512000</v>
      </c>
      <c r="I11" s="7">
        <f t="shared" si="6"/>
        <v>529000</v>
      </c>
      <c r="J11" s="7">
        <f t="shared" si="6"/>
        <v>546000</v>
      </c>
      <c r="K11" s="7">
        <f t="shared" si="6"/>
        <v>563000</v>
      </c>
      <c r="L11" s="7">
        <f t="shared" si="6"/>
        <v>580000</v>
      </c>
      <c r="M11" s="7">
        <f t="shared" si="6"/>
        <v>598000</v>
      </c>
      <c r="N11" s="7">
        <f t="shared" si="6"/>
        <v>615000</v>
      </c>
      <c r="O11" s="7">
        <f t="shared" si="6"/>
        <v>632000</v>
      </c>
      <c r="P11" s="7">
        <f t="shared" si="6"/>
        <v>649000</v>
      </c>
      <c r="Q11" s="7">
        <f t="shared" si="6"/>
        <v>666000</v>
      </c>
      <c r="R11" s="7">
        <f t="shared" si="6"/>
        <v>683000</v>
      </c>
      <c r="S11" s="7">
        <f t="shared" si="6"/>
        <v>700000</v>
      </c>
      <c r="T11" s="7">
        <f t="shared" si="6"/>
        <v>717000</v>
      </c>
      <c r="U11" s="7">
        <f t="shared" si="6"/>
        <v>734000</v>
      </c>
      <c r="V11" s="7">
        <f t="shared" si="6"/>
        <v>751000</v>
      </c>
      <c r="W11" s="7">
        <f t="shared" si="6"/>
        <v>768000</v>
      </c>
      <c r="X11" s="7">
        <f t="shared" si="6"/>
        <v>785000</v>
      </c>
      <c r="Y11" s="7">
        <f t="shared" si="6"/>
        <v>802000</v>
      </c>
      <c r="Z11" s="7">
        <f t="shared" si="6"/>
        <v>820000</v>
      </c>
    </row>
    <row r="12" ht="37" customHeight="1" spans="1:26">
      <c r="A12" s="7">
        <v>10</v>
      </c>
      <c r="D12" s="7">
        <f t="shared" ref="D12:Z12" si="7">IF(ROUND(((D$10*0.6)*((1+($C5/1200))^($A5*12)-1))/((1+($C5/1200))^($A5*12)*($C5/1200))/1000,0)*1000&gt;$B$4,$B$4,ROUND(((D$10*0.6)*((1+($C5/1200))^($A5*12)-1))/((1+($C5/1200))^($A5*12)*($C5/1200))/1000,0)*1000)</f>
        <v>823000</v>
      </c>
      <c r="E12" s="7">
        <f t="shared" si="7"/>
        <v>855000</v>
      </c>
      <c r="F12" s="7">
        <f t="shared" si="7"/>
        <v>887000</v>
      </c>
      <c r="G12" s="7">
        <f t="shared" si="7"/>
        <v>918000</v>
      </c>
      <c r="H12" s="7">
        <f t="shared" si="7"/>
        <v>950000</v>
      </c>
      <c r="I12" s="7">
        <f t="shared" si="7"/>
        <v>982000</v>
      </c>
      <c r="J12" s="7">
        <f t="shared" si="7"/>
        <v>1013000</v>
      </c>
      <c r="K12" s="7">
        <f t="shared" si="7"/>
        <v>1045000</v>
      </c>
      <c r="L12" s="7">
        <f t="shared" si="7"/>
        <v>1077000</v>
      </c>
      <c r="M12" s="7">
        <f t="shared" si="7"/>
        <v>1108000</v>
      </c>
      <c r="N12" s="7">
        <f t="shared" si="7"/>
        <v>1140000</v>
      </c>
      <c r="O12" s="7">
        <f t="shared" si="7"/>
        <v>1172000</v>
      </c>
      <c r="P12" s="7">
        <f t="shared" si="7"/>
        <v>1200000</v>
      </c>
      <c r="Q12" s="7">
        <f t="shared" si="7"/>
        <v>1200000</v>
      </c>
      <c r="R12" s="7">
        <f t="shared" si="7"/>
        <v>1200000</v>
      </c>
      <c r="S12" s="7">
        <f t="shared" si="7"/>
        <v>1200000</v>
      </c>
      <c r="T12" s="7">
        <f t="shared" si="7"/>
        <v>1200000</v>
      </c>
      <c r="U12" s="7">
        <f t="shared" si="7"/>
        <v>1200000</v>
      </c>
      <c r="V12" s="7">
        <f t="shared" si="7"/>
        <v>1200000</v>
      </c>
      <c r="W12" s="7">
        <f t="shared" si="7"/>
        <v>1200000</v>
      </c>
      <c r="X12" s="7">
        <f t="shared" si="7"/>
        <v>1200000</v>
      </c>
      <c r="Y12" s="7">
        <f t="shared" si="7"/>
        <v>1200000</v>
      </c>
      <c r="Z12" s="7">
        <f t="shared" si="7"/>
        <v>1200000</v>
      </c>
    </row>
    <row r="13" ht="37" customHeight="1" spans="1:26">
      <c r="A13" s="7">
        <v>15</v>
      </c>
      <c r="D13" s="7">
        <f t="shared" ref="D13:Z13" si="8">IF(ROUND(((D$10*0.6)*((1+($C6/1200))^($A6*12)-1))/((1+($C6/1200))^($A6*12)*($C6/1200))/1000,0)*1000&gt;$B$4,$B$4,ROUND(((D$10*0.6)*((1+($C6/1200))^($A6*12)-1))/((1+($C6/1200))^($A6*12)*($C6/1200))/1000,0)*1000)</f>
        <v>1162000</v>
      </c>
      <c r="E13" s="7">
        <f t="shared" si="8"/>
        <v>1200000</v>
      </c>
      <c r="F13" s="7">
        <f t="shared" si="8"/>
        <v>1200000</v>
      </c>
      <c r="G13" s="7">
        <f t="shared" si="8"/>
        <v>1200000</v>
      </c>
      <c r="H13" s="7">
        <f t="shared" si="8"/>
        <v>1200000</v>
      </c>
      <c r="I13" s="7">
        <f t="shared" si="8"/>
        <v>1200000</v>
      </c>
      <c r="J13" s="7">
        <f t="shared" si="8"/>
        <v>1200000</v>
      </c>
      <c r="K13" s="7">
        <f t="shared" si="8"/>
        <v>1200000</v>
      </c>
      <c r="L13" s="7">
        <f t="shared" si="8"/>
        <v>1200000</v>
      </c>
      <c r="M13" s="7">
        <f t="shared" si="8"/>
        <v>1200000</v>
      </c>
      <c r="N13" s="7">
        <f t="shared" si="8"/>
        <v>1200000</v>
      </c>
      <c r="O13" s="7">
        <f t="shared" si="8"/>
        <v>1200000</v>
      </c>
      <c r="P13" s="7">
        <f t="shared" si="8"/>
        <v>1200000</v>
      </c>
      <c r="Q13" s="7">
        <f t="shared" si="8"/>
        <v>1200000</v>
      </c>
      <c r="R13" s="7">
        <f t="shared" si="8"/>
        <v>1200000</v>
      </c>
      <c r="S13" s="7">
        <f t="shared" si="8"/>
        <v>1200000</v>
      </c>
      <c r="T13" s="7">
        <f t="shared" si="8"/>
        <v>1200000</v>
      </c>
      <c r="U13" s="7">
        <f t="shared" si="8"/>
        <v>1200000</v>
      </c>
      <c r="V13" s="7">
        <f t="shared" si="8"/>
        <v>1200000</v>
      </c>
      <c r="W13" s="7">
        <f t="shared" si="8"/>
        <v>1200000</v>
      </c>
      <c r="X13" s="7">
        <f t="shared" si="8"/>
        <v>1200000</v>
      </c>
      <c r="Y13" s="7">
        <f t="shared" si="8"/>
        <v>1200000</v>
      </c>
      <c r="Z13" s="7">
        <f t="shared" si="8"/>
        <v>1200000</v>
      </c>
    </row>
    <row r="14" ht="37" customHeight="1" spans="1:26">
      <c r="A14" s="7">
        <v>20</v>
      </c>
      <c r="D14" s="7">
        <f t="shared" ref="D14:Z14" si="9">IF(ROUND(((D$10*0.6)*((1+($C7/1200))^($A7*12)-1))/((1+($C7/1200))^($A7*12)*($C7/1200))/1000,0)*1000&gt;$B$4,$B$4,ROUND(((D$10*0.6)*((1+($C7/1200))^($A7*12)-1))/((1+($C7/1200))^($A7*12)*($C7/1200))/1000,0)*1000)</f>
        <v>1200000</v>
      </c>
      <c r="E14" s="7">
        <f t="shared" si="9"/>
        <v>1200000</v>
      </c>
      <c r="F14" s="7">
        <f t="shared" si="9"/>
        <v>1200000</v>
      </c>
      <c r="G14" s="7">
        <f t="shared" si="9"/>
        <v>1200000</v>
      </c>
      <c r="H14" s="7">
        <f t="shared" si="9"/>
        <v>1200000</v>
      </c>
      <c r="I14" s="7">
        <f t="shared" si="9"/>
        <v>1200000</v>
      </c>
      <c r="J14" s="7">
        <f t="shared" si="9"/>
        <v>1200000</v>
      </c>
      <c r="K14" s="7">
        <f t="shared" si="9"/>
        <v>1200000</v>
      </c>
      <c r="L14" s="7">
        <f t="shared" si="9"/>
        <v>1200000</v>
      </c>
      <c r="M14" s="7">
        <f t="shared" si="9"/>
        <v>1200000</v>
      </c>
      <c r="N14" s="7">
        <f t="shared" si="9"/>
        <v>1200000</v>
      </c>
      <c r="O14" s="7">
        <f t="shared" si="9"/>
        <v>1200000</v>
      </c>
      <c r="P14" s="7">
        <f t="shared" si="9"/>
        <v>1200000</v>
      </c>
      <c r="Q14" s="7">
        <f t="shared" si="9"/>
        <v>1200000</v>
      </c>
      <c r="R14" s="7">
        <f t="shared" si="9"/>
        <v>1200000</v>
      </c>
      <c r="S14" s="7">
        <f t="shared" si="9"/>
        <v>1200000</v>
      </c>
      <c r="T14" s="7">
        <f t="shared" si="9"/>
        <v>1200000</v>
      </c>
      <c r="U14" s="7">
        <f t="shared" si="9"/>
        <v>1200000</v>
      </c>
      <c r="V14" s="7">
        <f t="shared" si="9"/>
        <v>1200000</v>
      </c>
      <c r="W14" s="7">
        <f t="shared" si="9"/>
        <v>1200000</v>
      </c>
      <c r="X14" s="7">
        <f t="shared" si="9"/>
        <v>1200000</v>
      </c>
      <c r="Y14" s="7">
        <f t="shared" si="9"/>
        <v>1200000</v>
      </c>
      <c r="Z14" s="7">
        <f t="shared" si="9"/>
        <v>1200000</v>
      </c>
    </row>
    <row r="15" ht="37" customHeight="1" spans="1:26">
      <c r="A15" s="7">
        <v>25</v>
      </c>
      <c r="D15" s="7">
        <f t="shared" ref="D15:Z15" si="10">IF(ROUND(((D$10*0.6)*((1+($C8/1200))^($A8*12)-1))/((1+($C8/1200))^($A8*12)*($C8/1200))/1000,0)*1000&gt;$B$4,$B$4,ROUND(((D$10*0.6)*((1+($C8/1200))^($A8*12)-1))/((1+($C8/1200))^($A8*12)*($C8/1200))/1000,0)*1000)</f>
        <v>1200000</v>
      </c>
      <c r="E15" s="7">
        <f t="shared" si="10"/>
        <v>1200000</v>
      </c>
      <c r="F15" s="7">
        <f t="shared" si="10"/>
        <v>1200000</v>
      </c>
      <c r="G15" s="7">
        <f t="shared" si="10"/>
        <v>1200000</v>
      </c>
      <c r="H15" s="7">
        <f t="shared" si="10"/>
        <v>1200000</v>
      </c>
      <c r="I15" s="7">
        <f t="shared" si="10"/>
        <v>1200000</v>
      </c>
      <c r="J15" s="7">
        <f t="shared" si="10"/>
        <v>1200000</v>
      </c>
      <c r="K15" s="7">
        <f t="shared" si="10"/>
        <v>1200000</v>
      </c>
      <c r="L15" s="7">
        <f t="shared" si="10"/>
        <v>1200000</v>
      </c>
      <c r="M15" s="7">
        <f t="shared" si="10"/>
        <v>1200000</v>
      </c>
      <c r="N15" s="7">
        <f t="shared" si="10"/>
        <v>1200000</v>
      </c>
      <c r="O15" s="7">
        <f t="shared" si="10"/>
        <v>1200000</v>
      </c>
      <c r="P15" s="7">
        <f t="shared" si="10"/>
        <v>1200000</v>
      </c>
      <c r="Q15" s="7">
        <f t="shared" si="10"/>
        <v>1200000</v>
      </c>
      <c r="R15" s="7">
        <f t="shared" si="10"/>
        <v>1200000</v>
      </c>
      <c r="S15" s="7">
        <f t="shared" si="10"/>
        <v>1200000</v>
      </c>
      <c r="T15" s="7">
        <f t="shared" si="10"/>
        <v>1200000</v>
      </c>
      <c r="U15" s="7">
        <f t="shared" si="10"/>
        <v>1200000</v>
      </c>
      <c r="V15" s="7">
        <f t="shared" si="10"/>
        <v>1200000</v>
      </c>
      <c r="W15" s="7">
        <f t="shared" si="10"/>
        <v>1200000</v>
      </c>
      <c r="X15" s="7">
        <f t="shared" si="10"/>
        <v>1200000</v>
      </c>
      <c r="Y15" s="7">
        <f t="shared" si="10"/>
        <v>1200000</v>
      </c>
      <c r="Z15" s="7">
        <f t="shared" si="10"/>
        <v>1200000</v>
      </c>
    </row>
    <row r="16" ht="37" customHeight="1" spans="1:26">
      <c r="A16" s="7">
        <v>30</v>
      </c>
      <c r="D16" s="7">
        <f t="shared" ref="D16:Z16" si="11">IF(ROUND(((D$10*0.6)*((1+($C9/1200))^($A9*12)-1))/((1+($C9/1200))^($A9*12)*($C9/1200))/1000,0)*1000&gt;$B$4,$B$4,ROUND(((D$10*0.6)*((1+($C9/1200))^($A9*12)-1))/((1+($C9/1200))^($A9*12)*($C9/1200))/1000,0)*1000)</f>
        <v>1200000</v>
      </c>
      <c r="E16" s="7">
        <f t="shared" si="11"/>
        <v>1200000</v>
      </c>
      <c r="F16" s="7">
        <f t="shared" si="11"/>
        <v>1200000</v>
      </c>
      <c r="G16" s="7">
        <f t="shared" si="11"/>
        <v>1200000</v>
      </c>
      <c r="H16" s="7">
        <f t="shared" si="11"/>
        <v>1200000</v>
      </c>
      <c r="I16" s="7">
        <f t="shared" si="11"/>
        <v>1200000</v>
      </c>
      <c r="J16" s="7">
        <f t="shared" si="11"/>
        <v>1200000</v>
      </c>
      <c r="K16" s="7">
        <f t="shared" si="11"/>
        <v>1200000</v>
      </c>
      <c r="L16" s="7">
        <f t="shared" si="11"/>
        <v>1200000</v>
      </c>
      <c r="M16" s="7">
        <f t="shared" si="11"/>
        <v>1200000</v>
      </c>
      <c r="N16" s="7">
        <f t="shared" si="11"/>
        <v>1200000</v>
      </c>
      <c r="O16" s="7">
        <f t="shared" si="11"/>
        <v>1200000</v>
      </c>
      <c r="P16" s="7">
        <f t="shared" si="11"/>
        <v>1200000</v>
      </c>
      <c r="Q16" s="7">
        <f t="shared" si="11"/>
        <v>1200000</v>
      </c>
      <c r="R16" s="7">
        <f t="shared" si="11"/>
        <v>1200000</v>
      </c>
      <c r="S16" s="7">
        <f t="shared" si="11"/>
        <v>1200000</v>
      </c>
      <c r="T16" s="7">
        <f t="shared" si="11"/>
        <v>1200000</v>
      </c>
      <c r="U16" s="7">
        <f t="shared" si="11"/>
        <v>1200000</v>
      </c>
      <c r="V16" s="7">
        <f t="shared" si="11"/>
        <v>1200000</v>
      </c>
      <c r="W16" s="7">
        <f t="shared" si="11"/>
        <v>1200000</v>
      </c>
      <c r="X16" s="7">
        <f t="shared" si="11"/>
        <v>1200000</v>
      </c>
      <c r="Y16" s="7">
        <f t="shared" si="11"/>
        <v>1200000</v>
      </c>
      <c r="Z16" s="7">
        <f t="shared" si="11"/>
        <v>1200000</v>
      </c>
    </row>
    <row r="17" ht="28.8" spans="1:26">
      <c r="A17" s="6" t="s">
        <v>3</v>
      </c>
      <c r="D17" s="9">
        <v>24500</v>
      </c>
      <c r="E17" s="9">
        <v>25000</v>
      </c>
      <c r="F17" s="9">
        <v>25500</v>
      </c>
      <c r="G17" s="9">
        <v>26000</v>
      </c>
      <c r="H17" s="9">
        <v>26500</v>
      </c>
      <c r="I17" s="9">
        <v>27000</v>
      </c>
      <c r="J17" s="9">
        <v>27500</v>
      </c>
      <c r="K17" s="9">
        <v>28000</v>
      </c>
      <c r="L17" s="9">
        <v>28500</v>
      </c>
      <c r="M17" s="9">
        <v>29000</v>
      </c>
      <c r="N17" s="9">
        <v>29500</v>
      </c>
      <c r="O17" s="9">
        <v>30000</v>
      </c>
      <c r="P17" s="9">
        <v>30500</v>
      </c>
      <c r="Q17" s="9">
        <v>31000</v>
      </c>
      <c r="R17" s="9">
        <v>31133</v>
      </c>
      <c r="S17" s="9">
        <v>32000</v>
      </c>
      <c r="T17" s="9">
        <v>32500</v>
      </c>
      <c r="U17" s="9">
        <v>33000</v>
      </c>
      <c r="V17" s="9">
        <v>33500</v>
      </c>
      <c r="W17" s="9">
        <v>34000</v>
      </c>
      <c r="X17" s="9">
        <v>34500</v>
      </c>
      <c r="Y17" s="9">
        <v>35000</v>
      </c>
      <c r="Z17" s="13" t="s">
        <v>6</v>
      </c>
    </row>
    <row r="18" ht="37" customHeight="1" spans="1:26">
      <c r="A18" s="7">
        <v>5</v>
      </c>
      <c r="D18" s="7">
        <f>IF(ROUND(((D$17*0.6)*((1+($C4/1200))^($A4*12)-1))/((1+($C4/1200))^($A4*12)*($C4/1200))/1000,0)*1000&gt;$B$4,$B$4,ROUND(((D$17*0.6)*((1+($C4/1200))^($A4*12)-1))/((1+($C4/1200))^($A4*12)*($C4/1200))/1000,0)*1000)</f>
        <v>837000</v>
      </c>
      <c r="E18" s="7">
        <f>IF(ROUND(((E$17*0.6)*((1+($C4/1200))^($A4*12)-1))/((1+($C4/1200))^($A4*12)*($C4/1200))/1000,0)*1000&gt;$B$4,$B$4,ROUND(((E$17*0.6)*((1+($C4/1200))^($A4*12)-1))/((1+($C4/1200))^($A4*12)*($C4/1200))/1000,0)*1000)</f>
        <v>854000</v>
      </c>
      <c r="F18" s="7">
        <f>IF(ROUND(((F$17*0.6)*((1+($C4/1200))^($A4*12)-1))/((1+($C4/1200))^($A4*12)*($C4/1200))/1000,0)*1000&gt;$B$4,$B$4,ROUND(((F$17*0.6)*((1+($C4/1200))^($A4*12)-1))/((1+($C4/1200))^($A4*12)*($C4/1200))/1000,0)*1000)</f>
        <v>871000</v>
      </c>
      <c r="G18" s="7">
        <f t="shared" ref="G18:L18" si="12">IF(ROUND(((G$17*0.6)*((1+($C4/1200))^($A4*12)-1))/((1+($C4/1200))^($A4*12)*($C4/1200))/1000,0)*1000&gt;$B$4,$B$4,ROUND(((G$17*0.6)*((1+($C4/1200))^($A4*12)-1))/((1+($C4/1200))^($A4*12)*($C4/1200))/1000,0)*1000)</f>
        <v>888000</v>
      </c>
      <c r="H18" s="7">
        <f t="shared" si="12"/>
        <v>905000</v>
      </c>
      <c r="I18" s="7">
        <f t="shared" si="12"/>
        <v>922000</v>
      </c>
      <c r="J18" s="7">
        <f t="shared" si="12"/>
        <v>939000</v>
      </c>
      <c r="K18" s="7">
        <f t="shared" si="12"/>
        <v>956000</v>
      </c>
      <c r="L18" s="7">
        <f t="shared" si="12"/>
        <v>973000</v>
      </c>
      <c r="M18" s="7">
        <f t="shared" ref="M18:Y18" si="13">IF(ROUND(((M$17*0.6)*((1+($C4/1200))^($A4*12)-1))/((1+($C4/1200))^($A4*12)*($C4/1200))/1000,0)*1000&gt;$B$4,$B$4,ROUND(((M$17*0.6)*((1+($C4/1200))^($A4*12)-1))/((1+($C4/1200))^($A4*12)*($C4/1200))/1000,0)*1000)</f>
        <v>990000</v>
      </c>
      <c r="N18" s="7">
        <f t="shared" si="13"/>
        <v>1007000</v>
      </c>
      <c r="O18" s="7">
        <f t="shared" si="13"/>
        <v>1024000</v>
      </c>
      <c r="P18" s="7">
        <f t="shared" si="13"/>
        <v>1041000</v>
      </c>
      <c r="Q18" s="7">
        <f t="shared" si="13"/>
        <v>1059000</v>
      </c>
      <c r="R18" s="7">
        <f t="shared" si="13"/>
        <v>1063000</v>
      </c>
      <c r="S18" s="7">
        <f t="shared" si="13"/>
        <v>1093000</v>
      </c>
      <c r="T18" s="7">
        <f t="shared" si="13"/>
        <v>1110000</v>
      </c>
      <c r="U18" s="7">
        <f t="shared" si="13"/>
        <v>1127000</v>
      </c>
      <c r="V18" s="7">
        <f t="shared" si="13"/>
        <v>1144000</v>
      </c>
      <c r="W18" s="7">
        <f t="shared" si="13"/>
        <v>1161000</v>
      </c>
      <c r="X18" s="7">
        <f t="shared" si="13"/>
        <v>1178000</v>
      </c>
      <c r="Y18" s="7">
        <f t="shared" si="13"/>
        <v>1195000</v>
      </c>
      <c r="Z18" s="7">
        <v>1200000</v>
      </c>
    </row>
    <row r="19" ht="37" customHeight="1" spans="1:26">
      <c r="A19" s="7">
        <v>10</v>
      </c>
      <c r="D19" s="7">
        <f t="shared" ref="D19:Y19" si="14">IF(ROUND(((D$17*0.6)*((1+($C5/1200))^($A5*12)-1))/((1+($C5/1200))^($A5*12)*($C5/1200))/1000,0)*1000&gt;$B$4,$B$4,ROUND(((D$17*0.6)*((1+($C5/1200))^($A5*12)-1))/((1+($C5/1200))^($A5*12)*($C5/1200))/1000,0)*1000)</f>
        <v>1200000</v>
      </c>
      <c r="E19" s="7">
        <f t="shared" si="14"/>
        <v>1200000</v>
      </c>
      <c r="F19" s="7">
        <f t="shared" si="14"/>
        <v>1200000</v>
      </c>
      <c r="G19" s="7">
        <f t="shared" si="14"/>
        <v>1200000</v>
      </c>
      <c r="H19" s="7">
        <f t="shared" si="14"/>
        <v>1200000</v>
      </c>
      <c r="I19" s="7">
        <f t="shared" si="14"/>
        <v>1200000</v>
      </c>
      <c r="J19" s="7">
        <f t="shared" si="14"/>
        <v>1200000</v>
      </c>
      <c r="K19" s="7">
        <f t="shared" si="14"/>
        <v>1200000</v>
      </c>
      <c r="L19" s="7">
        <f t="shared" si="14"/>
        <v>1200000</v>
      </c>
      <c r="M19" s="7">
        <f t="shared" si="14"/>
        <v>1200000</v>
      </c>
      <c r="N19" s="7">
        <f t="shared" si="14"/>
        <v>1200000</v>
      </c>
      <c r="O19" s="7">
        <f t="shared" si="14"/>
        <v>1200000</v>
      </c>
      <c r="P19" s="7">
        <f t="shared" si="14"/>
        <v>1200000</v>
      </c>
      <c r="Q19" s="7">
        <f t="shared" si="14"/>
        <v>1200000</v>
      </c>
      <c r="R19" s="7">
        <f t="shared" si="14"/>
        <v>1200000</v>
      </c>
      <c r="S19" s="7">
        <f t="shared" si="14"/>
        <v>1200000</v>
      </c>
      <c r="T19" s="7">
        <f t="shared" si="14"/>
        <v>1200000</v>
      </c>
      <c r="U19" s="7">
        <f t="shared" si="14"/>
        <v>1200000</v>
      </c>
      <c r="V19" s="7">
        <f t="shared" si="14"/>
        <v>1200000</v>
      </c>
      <c r="W19" s="7">
        <f t="shared" si="14"/>
        <v>1200000</v>
      </c>
      <c r="X19" s="7">
        <f t="shared" si="14"/>
        <v>1200000</v>
      </c>
      <c r="Y19" s="7">
        <f t="shared" si="14"/>
        <v>1200000</v>
      </c>
      <c r="Z19" s="7">
        <v>1200000</v>
      </c>
    </row>
    <row r="20" ht="37" customHeight="1" spans="1:26">
      <c r="A20" s="7">
        <v>15</v>
      </c>
      <c r="D20" s="7">
        <f t="shared" ref="D20:Y20" si="15">IF(ROUND(((D$17*0.6)*((1+($C6/1200))^($A6*12)-1))/((1+($C6/1200))^($A6*12)*($C6/1200))/1000,0)*1000&gt;$B$4,$B$4,ROUND(((D$17*0.6)*((1+($C6/1200))^($A6*12)-1))/((1+($C6/1200))^($A6*12)*($C6/1200))/1000,0)*1000)</f>
        <v>1200000</v>
      </c>
      <c r="E20" s="7">
        <f t="shared" si="15"/>
        <v>1200000</v>
      </c>
      <c r="F20" s="7">
        <f t="shared" si="15"/>
        <v>1200000</v>
      </c>
      <c r="G20" s="7">
        <f t="shared" si="15"/>
        <v>1200000</v>
      </c>
      <c r="H20" s="7">
        <f t="shared" si="15"/>
        <v>1200000</v>
      </c>
      <c r="I20" s="7">
        <f t="shared" si="15"/>
        <v>1200000</v>
      </c>
      <c r="J20" s="7">
        <f t="shared" si="15"/>
        <v>1200000</v>
      </c>
      <c r="K20" s="7">
        <f t="shared" si="15"/>
        <v>1200000</v>
      </c>
      <c r="L20" s="7">
        <f t="shared" si="15"/>
        <v>1200000</v>
      </c>
      <c r="M20" s="7">
        <f t="shared" si="15"/>
        <v>1200000</v>
      </c>
      <c r="N20" s="7">
        <f t="shared" si="15"/>
        <v>1200000</v>
      </c>
      <c r="O20" s="7">
        <f t="shared" si="15"/>
        <v>1200000</v>
      </c>
      <c r="P20" s="7">
        <f t="shared" si="15"/>
        <v>1200000</v>
      </c>
      <c r="Q20" s="7">
        <f t="shared" si="15"/>
        <v>1200000</v>
      </c>
      <c r="R20" s="7">
        <f t="shared" si="15"/>
        <v>1200000</v>
      </c>
      <c r="S20" s="7">
        <f t="shared" si="15"/>
        <v>1200000</v>
      </c>
      <c r="T20" s="7">
        <f t="shared" si="15"/>
        <v>1200000</v>
      </c>
      <c r="U20" s="7">
        <f t="shared" si="15"/>
        <v>1200000</v>
      </c>
      <c r="V20" s="7">
        <f t="shared" si="15"/>
        <v>1200000</v>
      </c>
      <c r="W20" s="7">
        <f t="shared" si="15"/>
        <v>1200000</v>
      </c>
      <c r="X20" s="7">
        <f t="shared" si="15"/>
        <v>1200000</v>
      </c>
      <c r="Y20" s="7">
        <f t="shared" si="15"/>
        <v>1200000</v>
      </c>
      <c r="Z20" s="7">
        <v>1200000</v>
      </c>
    </row>
    <row r="21" ht="37" customHeight="1" spans="1:26">
      <c r="A21" s="7">
        <v>20</v>
      </c>
      <c r="D21" s="7">
        <f t="shared" ref="D21:Y21" si="16">IF(ROUND(((D$17*0.6)*((1+($C7/1200))^($A7*12)-1))/((1+($C7/1200))^($A7*12)*($C7/1200))/1000,0)*1000&gt;$B$4,$B$4,ROUND(((D$17*0.6)*((1+($C7/1200))^($A7*12)-1))/((1+($C7/1200))^($A7*12)*($C7/1200))/1000,0)*1000)</f>
        <v>1200000</v>
      </c>
      <c r="E21" s="7">
        <f t="shared" si="16"/>
        <v>1200000</v>
      </c>
      <c r="F21" s="7">
        <f t="shared" si="16"/>
        <v>1200000</v>
      </c>
      <c r="G21" s="7">
        <f t="shared" si="16"/>
        <v>1200000</v>
      </c>
      <c r="H21" s="7">
        <f t="shared" si="16"/>
        <v>1200000</v>
      </c>
      <c r="I21" s="7">
        <f t="shared" si="16"/>
        <v>1200000</v>
      </c>
      <c r="J21" s="7">
        <f t="shared" si="16"/>
        <v>1200000</v>
      </c>
      <c r="K21" s="7">
        <f t="shared" si="16"/>
        <v>1200000</v>
      </c>
      <c r="L21" s="7">
        <f t="shared" si="16"/>
        <v>1200000</v>
      </c>
      <c r="M21" s="7">
        <f t="shared" si="16"/>
        <v>1200000</v>
      </c>
      <c r="N21" s="7">
        <f t="shared" si="16"/>
        <v>1200000</v>
      </c>
      <c r="O21" s="7">
        <f t="shared" si="16"/>
        <v>1200000</v>
      </c>
      <c r="P21" s="7">
        <f t="shared" si="16"/>
        <v>1200000</v>
      </c>
      <c r="Q21" s="7">
        <f t="shared" si="16"/>
        <v>1200000</v>
      </c>
      <c r="R21" s="7">
        <f t="shared" si="16"/>
        <v>1200000</v>
      </c>
      <c r="S21" s="7">
        <f t="shared" si="16"/>
        <v>1200000</v>
      </c>
      <c r="T21" s="7">
        <f t="shared" si="16"/>
        <v>1200000</v>
      </c>
      <c r="U21" s="7">
        <f t="shared" si="16"/>
        <v>1200000</v>
      </c>
      <c r="V21" s="7">
        <f t="shared" si="16"/>
        <v>1200000</v>
      </c>
      <c r="W21" s="7">
        <f t="shared" si="16"/>
        <v>1200000</v>
      </c>
      <c r="X21" s="7">
        <f t="shared" si="16"/>
        <v>1200000</v>
      </c>
      <c r="Y21" s="7">
        <f t="shared" si="16"/>
        <v>1200000</v>
      </c>
      <c r="Z21" s="7">
        <v>1200000</v>
      </c>
    </row>
    <row r="22" ht="37" customHeight="1" spans="1:26">
      <c r="A22" s="7">
        <v>25</v>
      </c>
      <c r="D22" s="7">
        <f t="shared" ref="D22:Y22" si="17">IF(ROUND(((D$17*0.6)*((1+($C8/1200))^($A8*12)-1))/((1+($C8/1200))^($A8*12)*($C8/1200))/1000,0)*1000&gt;$B$4,$B$4,ROUND(((D$17*0.6)*((1+($C8/1200))^($A8*12)-1))/((1+($C8/1200))^($A8*12)*($C8/1200))/1000,0)*1000)</f>
        <v>1200000</v>
      </c>
      <c r="E22" s="7">
        <f t="shared" si="17"/>
        <v>1200000</v>
      </c>
      <c r="F22" s="7">
        <f t="shared" si="17"/>
        <v>1200000</v>
      </c>
      <c r="G22" s="7">
        <f t="shared" si="17"/>
        <v>1200000</v>
      </c>
      <c r="H22" s="7">
        <f t="shared" si="17"/>
        <v>1200000</v>
      </c>
      <c r="I22" s="7">
        <f t="shared" si="17"/>
        <v>1200000</v>
      </c>
      <c r="J22" s="7">
        <f t="shared" si="17"/>
        <v>1200000</v>
      </c>
      <c r="K22" s="7">
        <f t="shared" si="17"/>
        <v>1200000</v>
      </c>
      <c r="L22" s="7">
        <f t="shared" si="17"/>
        <v>1200000</v>
      </c>
      <c r="M22" s="7">
        <f t="shared" si="17"/>
        <v>1200000</v>
      </c>
      <c r="N22" s="7">
        <f t="shared" si="17"/>
        <v>1200000</v>
      </c>
      <c r="O22" s="7">
        <f t="shared" si="17"/>
        <v>1200000</v>
      </c>
      <c r="P22" s="7">
        <f t="shared" si="17"/>
        <v>1200000</v>
      </c>
      <c r="Q22" s="7">
        <f t="shared" si="17"/>
        <v>1200000</v>
      </c>
      <c r="R22" s="7">
        <f t="shared" si="17"/>
        <v>1200000</v>
      </c>
      <c r="S22" s="7">
        <f t="shared" si="17"/>
        <v>1200000</v>
      </c>
      <c r="T22" s="7">
        <f t="shared" si="17"/>
        <v>1200000</v>
      </c>
      <c r="U22" s="7">
        <f t="shared" si="17"/>
        <v>1200000</v>
      </c>
      <c r="V22" s="7">
        <f t="shared" si="17"/>
        <v>1200000</v>
      </c>
      <c r="W22" s="7">
        <f t="shared" si="17"/>
        <v>1200000</v>
      </c>
      <c r="X22" s="7">
        <f t="shared" si="17"/>
        <v>1200000</v>
      </c>
      <c r="Y22" s="7">
        <f t="shared" si="17"/>
        <v>1200000</v>
      </c>
      <c r="Z22" s="7">
        <v>1200000</v>
      </c>
    </row>
    <row r="23" ht="37" customHeight="1" spans="1:26">
      <c r="A23" s="7">
        <v>30</v>
      </c>
      <c r="D23" s="7">
        <f t="shared" ref="D23:Y23" si="18">IF(ROUND(((D$17*0.6)*((1+($C9/1200))^($A9*12)-1))/((1+($C9/1200))^($A9*12)*($C9/1200))/1000,0)*1000&gt;$B$4,$B$4,ROUND(((D$17*0.6)*((1+($C9/1200))^($A9*12)-1))/((1+($C9/1200))^($A9*12)*($C9/1200))/1000,0)*1000)</f>
        <v>1200000</v>
      </c>
      <c r="E23" s="7">
        <f t="shared" si="18"/>
        <v>1200000</v>
      </c>
      <c r="F23" s="7">
        <f t="shared" si="18"/>
        <v>1200000</v>
      </c>
      <c r="G23" s="7">
        <f t="shared" si="18"/>
        <v>1200000</v>
      </c>
      <c r="H23" s="7">
        <f t="shared" si="18"/>
        <v>1200000</v>
      </c>
      <c r="I23" s="7">
        <f t="shared" si="18"/>
        <v>1200000</v>
      </c>
      <c r="J23" s="7">
        <f t="shared" si="18"/>
        <v>1200000</v>
      </c>
      <c r="K23" s="7">
        <f t="shared" si="18"/>
        <v>1200000</v>
      </c>
      <c r="L23" s="7">
        <f t="shared" si="18"/>
        <v>1200000</v>
      </c>
      <c r="M23" s="7">
        <f t="shared" si="18"/>
        <v>1200000</v>
      </c>
      <c r="N23" s="7">
        <f t="shared" si="18"/>
        <v>1200000</v>
      </c>
      <c r="O23" s="7">
        <f t="shared" si="18"/>
        <v>1200000</v>
      </c>
      <c r="P23" s="7">
        <f t="shared" si="18"/>
        <v>1200000</v>
      </c>
      <c r="Q23" s="7">
        <f t="shared" si="18"/>
        <v>1200000</v>
      </c>
      <c r="R23" s="7">
        <f t="shared" si="18"/>
        <v>1200000</v>
      </c>
      <c r="S23" s="7">
        <f t="shared" si="18"/>
        <v>1200000</v>
      </c>
      <c r="T23" s="7">
        <f t="shared" si="18"/>
        <v>1200000</v>
      </c>
      <c r="U23" s="7">
        <f t="shared" si="18"/>
        <v>1200000</v>
      </c>
      <c r="V23" s="7">
        <f t="shared" si="18"/>
        <v>1200000</v>
      </c>
      <c r="W23" s="7">
        <f t="shared" si="18"/>
        <v>1200000</v>
      </c>
      <c r="X23" s="7">
        <f t="shared" si="18"/>
        <v>1200000</v>
      </c>
      <c r="Y23" s="7">
        <f t="shared" si="18"/>
        <v>1200000</v>
      </c>
      <c r="Z23" s="7">
        <v>1200000</v>
      </c>
    </row>
  </sheetData>
  <sheetProtection algorithmName="SHA-512" hashValue="susEPc74wlFcd2l2kc+FATv/q50js+4pGcAhFr5bpWAjqgbOzvhHWPK1odiip7gwobOjZHYkEKvPRmeegZABOw==" saltValue="s7mZ8VAiWy0QeYe2lagPHA==" spinCount="100000" sheet="1" objects="1"/>
  <mergeCells count="1">
    <mergeCell ref="A1:Z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贷款额度速算表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zhaohuan</dc:creator>
  <cp:lastModifiedBy>Chen</cp:lastModifiedBy>
  <dcterms:created xsi:type="dcterms:W3CDTF">2025-10-09T00:45:00Z</dcterms:created>
  <dcterms:modified xsi:type="dcterms:W3CDTF">2025-10-24T08:25:48Z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52059A53C2834092AC8293D7979170E7_13</vt:lpwstr>
  </property>
  <property fmtid="{D5CDD505-2E9C-101B-9397-08002B2CF9AE}" pid="3" name="KSOProductBuildVer">
    <vt:lpwstr>2052-12.1.0.23125</vt:lpwstr>
  </property>
</Properties>
</file>